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Клушинская школа\Downloads\"/>
    </mc:Choice>
  </mc:AlternateContent>
  <xr:revisionPtr revIDLastSave="0" documentId="13_ncr:1_{016567C7-AE07-4788-9A32-7BC4AAD64C4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46" i="1" l="1"/>
  <c r="G146" i="1"/>
  <c r="H146" i="1"/>
  <c r="I146" i="1"/>
  <c r="J146" i="1"/>
  <c r="L146" i="1"/>
  <c r="F137" i="1"/>
  <c r="G137" i="1"/>
  <c r="H137" i="1"/>
  <c r="I137" i="1"/>
  <c r="J137" i="1"/>
  <c r="L137" i="1"/>
  <c r="F127" i="1"/>
  <c r="F138" i="1" s="1"/>
  <c r="G127" i="1"/>
  <c r="H127" i="1"/>
  <c r="I127" i="1"/>
  <c r="I138" i="1" s="1"/>
  <c r="J127" i="1"/>
  <c r="J138" i="1" s="1"/>
  <c r="L127" i="1"/>
  <c r="L138" i="1" l="1"/>
  <c r="H138" i="1"/>
  <c r="G138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57" i="1"/>
  <c r="I157" i="1"/>
  <c r="H157" i="1"/>
  <c r="G157" i="1"/>
  <c r="F157" i="1"/>
  <c r="B138" i="1"/>
  <c r="A138" i="1"/>
  <c r="B128" i="1"/>
  <c r="A12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F196" i="1"/>
  <c r="L196" i="1"/>
  <c r="J196" i="1"/>
  <c r="H196" i="1"/>
  <c r="G196" i="1"/>
</calcChain>
</file>

<file path=xl/sharedStrings.xml><?xml version="1.0" encoding="utf-8"?>
<sst xmlns="http://schemas.openxmlformats.org/spreadsheetml/2006/main" count="259" uniqueCount="86">
  <si>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</si>
  <si>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</si>
  <si>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</si>
  <si>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</si>
  <si>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</si>
  <si>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</si>
  <si>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</si>
  <si>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</si>
  <si>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</si>
  <si>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</si>
  <si>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</si>
  <si>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</si>
  <si>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</si>
  <si>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</si>
  <si>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</si>
  <si>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</si>
  <si>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</si>
  <si>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</si>
  <si>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</si>
  <si>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</si>
  <si>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</si>
  <si>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</si>
  <si>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</si>
  <si>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</si>
  <si>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</si>
  <si>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</si>
  <si>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</si>
  <si>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</si>
  <si>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</si>
  <si>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</si>
  <si>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</si>
  <si>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</si>
  <si>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</si>
  <si>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</si>
  <si>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</si>
  <si>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</si>
  <si>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</si>
  <si>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</si>
  <si>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</si>
  <si>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"Клушинская основная школа"</t>
  </si>
  <si>
    <t>Директор школы</t>
  </si>
  <si>
    <t>Полосуев Ю.А.</t>
  </si>
  <si>
    <t>Какао с молоком</t>
  </si>
  <si>
    <t>Пшеничный с маслом. Сыр порционный</t>
  </si>
  <si>
    <t>Яблоко</t>
  </si>
  <si>
    <t>сладкое</t>
  </si>
  <si>
    <t>Пряник</t>
  </si>
  <si>
    <t xml:space="preserve"> </t>
  </si>
  <si>
    <t>Запеканка творожная со сгущенным молоком</t>
  </si>
  <si>
    <t>Чай с сахаром, лимоном</t>
  </si>
  <si>
    <t>Банан</t>
  </si>
  <si>
    <t>Плов</t>
  </si>
  <si>
    <t>салат</t>
  </si>
  <si>
    <t>винегрет</t>
  </si>
  <si>
    <t>Компот из свежих яблок</t>
  </si>
  <si>
    <t>Ржаной</t>
  </si>
  <si>
    <t xml:space="preserve">сладкое </t>
  </si>
  <si>
    <t>печенье</t>
  </si>
  <si>
    <t>отварные макароны с котлетой</t>
  </si>
  <si>
    <t>ржаной</t>
  </si>
  <si>
    <t>свекла с зеленым горошком</t>
  </si>
  <si>
    <t>чай с сахаром, лимоном</t>
  </si>
  <si>
    <t>овощное рагу с котлетой</t>
  </si>
  <si>
    <t>кондитер.</t>
  </si>
  <si>
    <t>груша</t>
  </si>
  <si>
    <t>холодное блюдо</t>
  </si>
  <si>
    <t>апельсин</t>
  </si>
  <si>
    <t>Чай с сахаром</t>
  </si>
  <si>
    <t>мандарин</t>
  </si>
  <si>
    <t>фафли</t>
  </si>
  <si>
    <t>пюре картофельное с рыбой (припущенная)</t>
  </si>
  <si>
    <t>Каша молочная геркулесовая с маслом</t>
  </si>
  <si>
    <t>салат их свежих помидор и огурцов на растительным маслом</t>
  </si>
  <si>
    <t>гречка отварная с гуляшом</t>
  </si>
  <si>
    <t>хол.блюдо</t>
  </si>
  <si>
    <t>Помидор натуральный</t>
  </si>
  <si>
    <t>Рыба припущенная</t>
  </si>
  <si>
    <t>Макароны отварные</t>
  </si>
  <si>
    <t>соус</t>
  </si>
  <si>
    <t>Соус молочный</t>
  </si>
  <si>
    <t>Хлеб</t>
  </si>
  <si>
    <t>Хлеб ржаной</t>
  </si>
  <si>
    <t>Чай с сахором и лимоном</t>
  </si>
  <si>
    <t>Макароны, запеченные с яйцом</t>
  </si>
  <si>
    <t>Хлеб пшеничный</t>
  </si>
  <si>
    <t>Шоколад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</si>
</sst>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  <font>
      <b/>
      <sz val="10"/>
      <name val="Arial"/>
    </font>
    <font>
      <b/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0" borderId="14" xfId="0" applyFont="1" applyBorder="1"/>
    <xf numFmtId="0" fontId="11" fillId="0" borderId="1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6" xfId="0" applyFont="1" applyBorder="1"/>
    <xf numFmtId="0" fontId="11" fillId="0" borderId="1" xfId="0" applyFont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/>
    <xf numFmtId="0" fontId="11" fillId="2" borderId="2" xfId="0" applyFont="1" applyFill="1" applyBorder="1" applyProtection="1">
      <protection locked="0"/>
    </xf>
    <xf numFmtId="0" fontId="11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1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2" fillId="3" borderId="3" xfId="0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F161" sqref="F16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39</v>
      </c>
      <c r="D1" s="76"/>
      <c r="E1" s="76"/>
      <c r="F1" s="12" t="s">
        <v>16</v>
      </c>
      <c r="G1" s="2" t="s">
        <v>17</v>
      </c>
      <c r="H1" s="77" t="s">
        <v>40</v>
      </c>
      <c r="I1" s="77"/>
      <c r="J1" s="77"/>
      <c r="K1" s="77"/>
    </row>
    <row r="2" spans="1:12" ht="18" x14ac:dyDescent="0.2">
      <c r="A2" s="34" t="s">
        <v>6</v>
      </c>
      <c r="C2" s="2"/>
      <c r="G2" s="2" t="s">
        <v>18</v>
      </c>
      <c r="H2" s="77" t="s">
        <v>41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4</v>
      </c>
      <c r="J3" s="48">
        <v>2025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71</v>
      </c>
      <c r="F6" s="39">
        <v>180</v>
      </c>
      <c r="G6" s="39">
        <v>2</v>
      </c>
      <c r="H6" s="39">
        <v>0</v>
      </c>
      <c r="I6" s="39">
        <v>14</v>
      </c>
      <c r="J6" s="39">
        <v>272</v>
      </c>
      <c r="K6" s="40">
        <v>93</v>
      </c>
      <c r="L6" s="39">
        <v>9.58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41" t="s">
        <v>42</v>
      </c>
      <c r="F8" s="42">
        <v>180</v>
      </c>
      <c r="G8" s="42">
        <v>4</v>
      </c>
      <c r="H8" s="42">
        <v>4</v>
      </c>
      <c r="I8" s="42">
        <v>26</v>
      </c>
      <c r="J8" s="42">
        <v>89.25</v>
      </c>
      <c r="K8" s="43">
        <v>951</v>
      </c>
      <c r="L8" s="42">
        <v>14.29</v>
      </c>
    </row>
    <row r="9" spans="1:12" ht="15" x14ac:dyDescent="0.25">
      <c r="A9" s="23"/>
      <c r="B9" s="15"/>
      <c r="C9" s="11"/>
      <c r="D9" s="7" t="s">
        <v>23</v>
      </c>
      <c r="E9" s="41" t="s">
        <v>43</v>
      </c>
      <c r="F9" s="42">
        <v>60</v>
      </c>
      <c r="G9" s="42">
        <v>10</v>
      </c>
      <c r="H9" s="42">
        <v>4</v>
      </c>
      <c r="I9" s="42">
        <v>18</v>
      </c>
      <c r="J9" s="42">
        <v>179.3</v>
      </c>
      <c r="K9" s="43" t="s">
        <v>47</v>
      </c>
      <c r="L9" s="42">
        <v>34.71</v>
      </c>
    </row>
    <row r="10" spans="1:12" ht="15" x14ac:dyDescent="0.25">
      <c r="A10" s="23"/>
      <c r="B10" s="15"/>
      <c r="C10" s="11"/>
      <c r="D10" s="7" t="s">
        <v>24</v>
      </c>
      <c r="E10" s="41" t="s">
        <v>44</v>
      </c>
      <c r="F10" s="42">
        <v>100</v>
      </c>
      <c r="G10" s="42">
        <v>1</v>
      </c>
      <c r="H10" s="42">
        <v>1</v>
      </c>
      <c r="I10" s="42">
        <v>15</v>
      </c>
      <c r="J10" s="42">
        <v>64</v>
      </c>
      <c r="K10" s="43">
        <v>847</v>
      </c>
      <c r="L10" s="42">
        <v>11.7</v>
      </c>
    </row>
    <row r="11" spans="1:12" ht="15" x14ac:dyDescent="0.25">
      <c r="A11" s="23"/>
      <c r="B11" s="15"/>
      <c r="C11" s="11"/>
      <c r="D11" s="6" t="s">
        <v>45</v>
      </c>
      <c r="E11" s="41" t="s">
        <v>46</v>
      </c>
      <c r="F11" s="42">
        <v>20</v>
      </c>
      <c r="G11" s="42">
        <v>6.15</v>
      </c>
      <c r="H11" s="42">
        <v>7.46</v>
      </c>
      <c r="I11" s="42">
        <v>54.89</v>
      </c>
      <c r="J11" s="42">
        <v>109</v>
      </c>
      <c r="K11" s="43" t="s">
        <v>47</v>
      </c>
      <c r="L11" s="42">
        <v>8.16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23.15</v>
      </c>
      <c r="H13" s="19">
        <f t="shared" si="0"/>
        <v>16.46</v>
      </c>
      <c r="I13" s="19">
        <f t="shared" si="0"/>
        <v>127.89</v>
      </c>
      <c r="J13" s="19">
        <f t="shared" si="0"/>
        <v>713.55</v>
      </c>
      <c r="K13" s="25"/>
      <c r="L13" s="19">
        <f t="shared" ref="L13" si="1">SUM(L6:L12)</f>
        <v>78.44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540</v>
      </c>
      <c r="G24" s="32">
        <f t="shared" ref="G24:J24" si="4">G13+G23</f>
        <v>23.15</v>
      </c>
      <c r="H24" s="32">
        <f t="shared" si="4"/>
        <v>16.46</v>
      </c>
      <c r="I24" s="32">
        <f t="shared" si="4"/>
        <v>127.89</v>
      </c>
      <c r="J24" s="32">
        <f t="shared" si="4"/>
        <v>713.55</v>
      </c>
      <c r="K24" s="32"/>
      <c r="L24" s="32">
        <f t="shared" ref="L24" si="5">L13+L23</f>
        <v>78.44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48</v>
      </c>
      <c r="F25" s="39">
        <v>200</v>
      </c>
      <c r="G25" s="39">
        <v>3</v>
      </c>
      <c r="H25" s="39">
        <v>11</v>
      </c>
      <c r="I25" s="39">
        <v>37</v>
      </c>
      <c r="J25" s="39">
        <v>373.4</v>
      </c>
      <c r="K25" s="40">
        <v>469</v>
      </c>
      <c r="L25" s="39">
        <v>55.51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41" t="s">
        <v>49</v>
      </c>
      <c r="F27" s="42">
        <v>200</v>
      </c>
      <c r="G27" s="42">
        <v>0</v>
      </c>
      <c r="H27" s="42">
        <v>0</v>
      </c>
      <c r="I27" s="42">
        <v>6</v>
      </c>
      <c r="J27" s="42">
        <v>28</v>
      </c>
      <c r="K27" s="43">
        <v>376</v>
      </c>
      <c r="L27" s="42">
        <v>3.6</v>
      </c>
    </row>
    <row r="28" spans="1:12" ht="15" x14ac:dyDescent="0.25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 t="s">
        <v>50</v>
      </c>
      <c r="F29" s="42">
        <v>100</v>
      </c>
      <c r="G29" s="42">
        <v>2</v>
      </c>
      <c r="H29" s="42">
        <v>1</v>
      </c>
      <c r="I29" s="42">
        <v>42</v>
      </c>
      <c r="J29" s="42">
        <v>96</v>
      </c>
      <c r="K29" s="43"/>
      <c r="L29" s="42">
        <v>18.2</v>
      </c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5</v>
      </c>
      <c r="H32" s="19">
        <f t="shared" ref="H32" si="7">SUM(H25:H31)</f>
        <v>12</v>
      </c>
      <c r="I32" s="19">
        <f t="shared" ref="I32" si="8">SUM(I25:I31)</f>
        <v>85</v>
      </c>
      <c r="J32" s="19">
        <f t="shared" ref="J32:L32" si="9">SUM(J25:J31)</f>
        <v>497.4</v>
      </c>
      <c r="K32" s="25"/>
      <c r="L32" s="19">
        <f t="shared" si="9"/>
        <v>77.31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500</v>
      </c>
      <c r="G43" s="32">
        <f t="shared" ref="G43" si="14">G32+G42</f>
        <v>5</v>
      </c>
      <c r="H43" s="32">
        <f t="shared" ref="H43" si="15">H32+H42</f>
        <v>12</v>
      </c>
      <c r="I43" s="32">
        <f t="shared" ref="I43" si="16">I32+I42</f>
        <v>85</v>
      </c>
      <c r="J43" s="32">
        <f t="shared" ref="J43:L43" si="17">J32+J42</f>
        <v>497.4</v>
      </c>
      <c r="K43" s="32"/>
      <c r="L43" s="32">
        <f t="shared" si="17"/>
        <v>77.31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51</v>
      </c>
      <c r="F44" s="39">
        <v>150</v>
      </c>
      <c r="G44" s="39">
        <v>18.989999999999998</v>
      </c>
      <c r="H44" s="39">
        <v>7.18</v>
      </c>
      <c r="I44" s="39">
        <v>30.8</v>
      </c>
      <c r="J44" s="39">
        <v>347.2</v>
      </c>
      <c r="K44" s="40">
        <v>265</v>
      </c>
      <c r="L44" s="39">
        <v>49.95</v>
      </c>
    </row>
    <row r="45" spans="1:12" ht="15" x14ac:dyDescent="0.25">
      <c r="A45" s="23"/>
      <c r="B45" s="15"/>
      <c r="C45" s="11"/>
      <c r="D45" s="6" t="s">
        <v>65</v>
      </c>
      <c r="E45" s="41" t="s">
        <v>53</v>
      </c>
      <c r="F45" s="42">
        <v>60</v>
      </c>
      <c r="G45" s="42">
        <v>7</v>
      </c>
      <c r="H45" s="42">
        <v>0</v>
      </c>
      <c r="I45" s="42">
        <v>26</v>
      </c>
      <c r="J45" s="42">
        <v>104</v>
      </c>
      <c r="K45" s="43">
        <v>67</v>
      </c>
      <c r="L45" s="42">
        <v>3.4</v>
      </c>
    </row>
    <row r="46" spans="1:12" ht="15" x14ac:dyDescent="0.25">
      <c r="A46" s="23"/>
      <c r="B46" s="15"/>
      <c r="C46" s="11"/>
      <c r="D46" s="7" t="s">
        <v>22</v>
      </c>
      <c r="E46" s="41" t="s">
        <v>54</v>
      </c>
      <c r="F46" s="42">
        <v>200</v>
      </c>
      <c r="G46" s="42">
        <v>2</v>
      </c>
      <c r="H46" s="42">
        <v>3</v>
      </c>
      <c r="I46" s="42">
        <v>0</v>
      </c>
      <c r="J46" s="42">
        <v>80</v>
      </c>
      <c r="K46" s="43">
        <v>859</v>
      </c>
      <c r="L46" s="42">
        <v>2.86</v>
      </c>
    </row>
    <row r="47" spans="1:12" ht="15" x14ac:dyDescent="0.25">
      <c r="A47" s="23"/>
      <c r="B47" s="15"/>
      <c r="C47" s="11"/>
      <c r="D47" s="7" t="s">
        <v>23</v>
      </c>
      <c r="E47" s="41" t="s">
        <v>55</v>
      </c>
      <c r="F47" s="42">
        <v>30</v>
      </c>
      <c r="G47" s="42">
        <v>4</v>
      </c>
      <c r="H47" s="42">
        <v>1</v>
      </c>
      <c r="I47" s="42">
        <v>10</v>
      </c>
      <c r="J47" s="42">
        <v>33</v>
      </c>
      <c r="K47" s="43"/>
      <c r="L47" s="42">
        <v>1.85</v>
      </c>
    </row>
    <row r="48" spans="1:12" ht="15" x14ac:dyDescent="0.25">
      <c r="A48" s="23"/>
      <c r="B48" s="15"/>
      <c r="C48" s="11"/>
      <c r="D48" s="7" t="s">
        <v>24</v>
      </c>
      <c r="E48" s="41" t="s">
        <v>66</v>
      </c>
      <c r="F48" s="42">
        <v>100</v>
      </c>
      <c r="G48" s="42">
        <v>0.9</v>
      </c>
      <c r="H48" s="42">
        <v>0.2</v>
      </c>
      <c r="I48" s="42">
        <v>8.1</v>
      </c>
      <c r="J48" s="42">
        <v>42.3</v>
      </c>
      <c r="K48" s="43"/>
      <c r="L48" s="42">
        <v>18.2</v>
      </c>
    </row>
    <row r="49" spans="1:12" ht="15" x14ac:dyDescent="0.25">
      <c r="A49" s="23"/>
      <c r="B49" s="15"/>
      <c r="C49" s="11"/>
      <c r="D49" s="6" t="s">
        <v>56</v>
      </c>
      <c r="E49" s="41" t="s">
        <v>57</v>
      </c>
      <c r="F49" s="42">
        <v>20</v>
      </c>
      <c r="G49" s="42">
        <v>8.24</v>
      </c>
      <c r="H49" s="42">
        <v>14.63</v>
      </c>
      <c r="I49" s="42">
        <v>53.53</v>
      </c>
      <c r="J49" s="42">
        <v>69</v>
      </c>
      <c r="K49" s="43"/>
      <c r="L49" s="42" t="s">
        <v>47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41.13</v>
      </c>
      <c r="H51" s="19">
        <f t="shared" ref="H51" si="19">SUM(H44:H50)</f>
        <v>26.009999999999998</v>
      </c>
      <c r="I51" s="19">
        <f t="shared" ref="I51" si="20">SUM(I44:I50)</f>
        <v>128.43</v>
      </c>
      <c r="J51" s="19">
        <f t="shared" ref="J51:L51" si="21">SUM(J44:J50)</f>
        <v>675.5</v>
      </c>
      <c r="K51" s="25"/>
      <c r="L51" s="19">
        <f t="shared" si="21"/>
        <v>76.260000000000005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560</v>
      </c>
      <c r="G62" s="32">
        <f t="shared" ref="G62" si="26">G51+G61</f>
        <v>41.13</v>
      </c>
      <c r="H62" s="32">
        <f t="shared" ref="H62" si="27">H51+H61</f>
        <v>26.009999999999998</v>
      </c>
      <c r="I62" s="32">
        <f t="shared" ref="I62" si="28">I51+I61</f>
        <v>128.43</v>
      </c>
      <c r="J62" s="32">
        <f t="shared" ref="J62:L62" si="29">J51+J61</f>
        <v>675.5</v>
      </c>
      <c r="K62" s="32"/>
      <c r="L62" s="32">
        <f t="shared" si="29"/>
        <v>76.260000000000005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58</v>
      </c>
      <c r="F63" s="39">
        <v>210</v>
      </c>
      <c r="G63" s="39">
        <v>0</v>
      </c>
      <c r="H63" s="39">
        <v>8</v>
      </c>
      <c r="I63" s="39">
        <v>17</v>
      </c>
      <c r="J63" s="39">
        <v>325</v>
      </c>
      <c r="K63" s="40">
        <v>688</v>
      </c>
      <c r="L63" s="39">
        <v>41.01</v>
      </c>
    </row>
    <row r="64" spans="1:12" ht="15" x14ac:dyDescent="0.25">
      <c r="A64" s="23"/>
      <c r="B64" s="15"/>
      <c r="C64" s="11"/>
      <c r="D64" s="6" t="s">
        <v>52</v>
      </c>
      <c r="E64" s="41" t="s">
        <v>60</v>
      </c>
      <c r="F64" s="42">
        <v>50</v>
      </c>
      <c r="G64" s="42">
        <v>1</v>
      </c>
      <c r="H64" s="42">
        <v>3</v>
      </c>
      <c r="I64" s="42">
        <v>5</v>
      </c>
      <c r="J64" s="42">
        <v>46</v>
      </c>
      <c r="K64" s="43">
        <v>16</v>
      </c>
      <c r="L64" s="42">
        <v>3.63</v>
      </c>
    </row>
    <row r="65" spans="1:12" ht="15" x14ac:dyDescent="0.25">
      <c r="A65" s="23"/>
      <c r="B65" s="15"/>
      <c r="C65" s="11"/>
      <c r="D65" s="7" t="s">
        <v>22</v>
      </c>
      <c r="E65" s="41" t="s">
        <v>67</v>
      </c>
      <c r="F65" s="42">
        <v>200</v>
      </c>
      <c r="G65" s="42">
        <v>0</v>
      </c>
      <c r="H65" s="42">
        <v>0</v>
      </c>
      <c r="I65" s="42">
        <v>6</v>
      </c>
      <c r="J65" s="42">
        <v>28</v>
      </c>
      <c r="K65" s="43">
        <v>376</v>
      </c>
      <c r="L65" s="42">
        <v>3.6</v>
      </c>
    </row>
    <row r="66" spans="1:12" ht="15" x14ac:dyDescent="0.25">
      <c r="A66" s="23"/>
      <c r="B66" s="15"/>
      <c r="C66" s="11"/>
      <c r="D66" s="7" t="s">
        <v>23</v>
      </c>
      <c r="E66" s="41" t="s">
        <v>59</v>
      </c>
      <c r="F66" s="42">
        <v>30</v>
      </c>
      <c r="G66" s="42">
        <v>4</v>
      </c>
      <c r="H66" s="42">
        <v>1</v>
      </c>
      <c r="I66" s="42">
        <v>10</v>
      </c>
      <c r="J66" s="42">
        <v>33</v>
      </c>
      <c r="K66" s="43"/>
      <c r="L66" s="42">
        <v>1.85</v>
      </c>
    </row>
    <row r="67" spans="1:12" ht="15" x14ac:dyDescent="0.25">
      <c r="A67" s="23"/>
      <c r="B67" s="15"/>
      <c r="C67" s="11"/>
      <c r="D67" s="7" t="s">
        <v>24</v>
      </c>
      <c r="E67" s="41" t="s">
        <v>68</v>
      </c>
      <c r="F67" s="42">
        <v>100</v>
      </c>
      <c r="G67" s="42">
        <v>0</v>
      </c>
      <c r="H67" s="42">
        <v>0</v>
      </c>
      <c r="I67" s="42">
        <v>7.5</v>
      </c>
      <c r="J67" s="42">
        <v>38</v>
      </c>
      <c r="K67" s="43"/>
      <c r="L67" s="42">
        <v>19.5</v>
      </c>
    </row>
    <row r="68" spans="1:12" ht="15" x14ac:dyDescent="0.25">
      <c r="A68" s="23"/>
      <c r="B68" s="15"/>
      <c r="C68" s="11"/>
      <c r="D68" s="6" t="s">
        <v>45</v>
      </c>
      <c r="E68" s="41" t="s">
        <v>69</v>
      </c>
      <c r="F68" s="42">
        <v>20</v>
      </c>
      <c r="G68" s="42">
        <v>5.5</v>
      </c>
      <c r="H68" s="42">
        <v>28</v>
      </c>
      <c r="I68" s="42">
        <v>62</v>
      </c>
      <c r="J68" s="42">
        <v>109</v>
      </c>
      <c r="K68" s="43" t="s">
        <v>47</v>
      </c>
      <c r="L68" s="42">
        <v>7.2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10.5</v>
      </c>
      <c r="H70" s="19">
        <f t="shared" ref="H70" si="31">SUM(H63:H69)</f>
        <v>40</v>
      </c>
      <c r="I70" s="19">
        <f t="shared" ref="I70" si="32">SUM(I63:I69)</f>
        <v>107.5</v>
      </c>
      <c r="J70" s="19">
        <f t="shared" ref="J70:L70" si="33">SUM(J63:J69)</f>
        <v>579</v>
      </c>
      <c r="K70" s="25"/>
      <c r="L70" s="19">
        <f t="shared" si="33"/>
        <v>76.790000000000006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610</v>
      </c>
      <c r="G81" s="32">
        <f t="shared" ref="G81" si="38">G70+G80</f>
        <v>10.5</v>
      </c>
      <c r="H81" s="32">
        <f t="shared" ref="H81" si="39">H70+H80</f>
        <v>40</v>
      </c>
      <c r="I81" s="32">
        <f t="shared" ref="I81" si="40">I70+I80</f>
        <v>107.5</v>
      </c>
      <c r="J81" s="32">
        <f t="shared" ref="J81:L81" si="41">J70+J80</f>
        <v>579</v>
      </c>
      <c r="K81" s="32"/>
      <c r="L81" s="32">
        <f t="shared" si="41"/>
        <v>76.790000000000006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70</v>
      </c>
      <c r="F82" s="39">
        <v>210</v>
      </c>
      <c r="G82" s="39">
        <v>14</v>
      </c>
      <c r="H82" s="39">
        <v>30</v>
      </c>
      <c r="I82" s="39">
        <v>33</v>
      </c>
      <c r="J82" s="39">
        <v>362</v>
      </c>
      <c r="K82" s="40">
        <v>694</v>
      </c>
      <c r="L82" s="39">
        <v>40.99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41" t="s">
        <v>61</v>
      </c>
      <c r="F84" s="42">
        <v>200</v>
      </c>
      <c r="G84" s="42">
        <v>0</v>
      </c>
      <c r="H84" s="42">
        <v>0</v>
      </c>
      <c r="I84" s="42">
        <v>6</v>
      </c>
      <c r="J84" s="42">
        <v>28</v>
      </c>
      <c r="K84" s="43">
        <v>376</v>
      </c>
      <c r="L84" s="42">
        <v>3.6</v>
      </c>
    </row>
    <row r="85" spans="1:12" ht="15" x14ac:dyDescent="0.25">
      <c r="A85" s="23"/>
      <c r="B85" s="15"/>
      <c r="C85" s="11"/>
      <c r="D85" s="7" t="s">
        <v>23</v>
      </c>
      <c r="E85" s="41" t="s">
        <v>59</v>
      </c>
      <c r="F85" s="42">
        <v>30</v>
      </c>
      <c r="G85" s="42">
        <v>4</v>
      </c>
      <c r="H85" s="42">
        <v>1</v>
      </c>
      <c r="I85" s="42">
        <v>10</v>
      </c>
      <c r="J85" s="42">
        <v>33</v>
      </c>
      <c r="K85" s="43"/>
      <c r="L85" s="42">
        <v>1.85</v>
      </c>
    </row>
    <row r="86" spans="1:12" ht="15" x14ac:dyDescent="0.25">
      <c r="A86" s="23"/>
      <c r="B86" s="15"/>
      <c r="C86" s="11"/>
      <c r="D86" s="7" t="s">
        <v>24</v>
      </c>
      <c r="E86" s="41" t="s">
        <v>64</v>
      </c>
      <c r="F86" s="42">
        <v>100</v>
      </c>
      <c r="G86" s="42">
        <v>0</v>
      </c>
      <c r="H86" s="42">
        <v>0</v>
      </c>
      <c r="I86" s="42">
        <v>10.9</v>
      </c>
      <c r="J86" s="42">
        <v>42</v>
      </c>
      <c r="K86" s="43"/>
      <c r="L86" s="42">
        <v>23.4</v>
      </c>
    </row>
    <row r="87" spans="1:12" ht="15" x14ac:dyDescent="0.25">
      <c r="A87" s="23"/>
      <c r="B87" s="15"/>
      <c r="C87" s="11"/>
      <c r="D87" s="6" t="s">
        <v>56</v>
      </c>
      <c r="E87" s="41" t="s">
        <v>57</v>
      </c>
      <c r="F87" s="42">
        <v>20</v>
      </c>
      <c r="G87" s="42">
        <v>10</v>
      </c>
      <c r="H87" s="42">
        <v>4.2</v>
      </c>
      <c r="I87" s="42">
        <v>5.2</v>
      </c>
      <c r="J87" s="42">
        <v>105</v>
      </c>
      <c r="K87" s="43"/>
      <c r="L87" s="42">
        <v>8.0399999999999991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28</v>
      </c>
      <c r="H89" s="19">
        <f t="shared" ref="H89" si="43">SUM(H82:H88)</f>
        <v>35.200000000000003</v>
      </c>
      <c r="I89" s="19">
        <f t="shared" ref="I89" si="44">SUM(I82:I88)</f>
        <v>65.099999999999994</v>
      </c>
      <c r="J89" s="19">
        <f t="shared" ref="J89:L89" si="45">SUM(J82:J88)</f>
        <v>570</v>
      </c>
      <c r="K89" s="25"/>
      <c r="L89" s="19">
        <f t="shared" si="45"/>
        <v>77.88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560</v>
      </c>
      <c r="G100" s="32">
        <f t="shared" ref="G100" si="50">G89+G99</f>
        <v>28</v>
      </c>
      <c r="H100" s="32">
        <f t="shared" ref="H100" si="51">H89+H99</f>
        <v>35.200000000000003</v>
      </c>
      <c r="I100" s="32">
        <f t="shared" ref="I100" si="52">I89+I99</f>
        <v>65.099999999999994</v>
      </c>
      <c r="J100" s="32">
        <f t="shared" ref="J100:L100" si="53">J89+J99</f>
        <v>570</v>
      </c>
      <c r="K100" s="32"/>
      <c r="L100" s="32">
        <f t="shared" si="53"/>
        <v>77.88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71</v>
      </c>
      <c r="F101" s="39">
        <v>180</v>
      </c>
      <c r="G101" s="39">
        <v>2</v>
      </c>
      <c r="H101" s="39">
        <v>0</v>
      </c>
      <c r="I101" s="39">
        <v>14</v>
      </c>
      <c r="J101" s="39">
        <v>272</v>
      </c>
      <c r="K101" s="40">
        <v>93</v>
      </c>
      <c r="L101" s="39">
        <v>9.58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41" t="s">
        <v>42</v>
      </c>
      <c r="F103" s="42">
        <v>180</v>
      </c>
      <c r="G103" s="42">
        <v>4</v>
      </c>
      <c r="H103" s="42">
        <v>4</v>
      </c>
      <c r="I103" s="42">
        <v>26</v>
      </c>
      <c r="J103" s="42">
        <v>89.25</v>
      </c>
      <c r="K103" s="43">
        <v>951</v>
      </c>
      <c r="L103" s="42">
        <v>14.29</v>
      </c>
    </row>
    <row r="104" spans="1:12" ht="15" x14ac:dyDescent="0.25">
      <c r="A104" s="23"/>
      <c r="B104" s="15"/>
      <c r="C104" s="11"/>
      <c r="D104" s="7" t="s">
        <v>23</v>
      </c>
      <c r="E104" s="41" t="s">
        <v>43</v>
      </c>
      <c r="F104" s="42">
        <v>60</v>
      </c>
      <c r="G104" s="42">
        <v>10</v>
      </c>
      <c r="H104" s="42">
        <v>4</v>
      </c>
      <c r="I104" s="42">
        <v>18</v>
      </c>
      <c r="J104" s="42">
        <v>179.3</v>
      </c>
      <c r="K104" s="43" t="s">
        <v>47</v>
      </c>
      <c r="L104" s="42">
        <v>34.71</v>
      </c>
    </row>
    <row r="105" spans="1:12" ht="15" x14ac:dyDescent="0.25">
      <c r="A105" s="23"/>
      <c r="B105" s="15"/>
      <c r="C105" s="11"/>
      <c r="D105" s="7" t="s">
        <v>24</v>
      </c>
      <c r="E105" s="41" t="s">
        <v>44</v>
      </c>
      <c r="F105" s="42">
        <v>100</v>
      </c>
      <c r="G105" s="42">
        <v>1</v>
      </c>
      <c r="H105" s="42">
        <v>1</v>
      </c>
      <c r="I105" s="42">
        <v>15</v>
      </c>
      <c r="J105" s="42">
        <v>64</v>
      </c>
      <c r="K105" s="43">
        <v>847</v>
      </c>
      <c r="L105" s="42">
        <v>11.7</v>
      </c>
    </row>
    <row r="106" spans="1:12" ht="15" x14ac:dyDescent="0.25">
      <c r="A106" s="23"/>
      <c r="B106" s="15"/>
      <c r="C106" s="11"/>
      <c r="D106" s="6" t="s">
        <v>45</v>
      </c>
      <c r="E106" s="41" t="s">
        <v>46</v>
      </c>
      <c r="F106" s="42">
        <v>20</v>
      </c>
      <c r="G106" s="42">
        <v>6.15</v>
      </c>
      <c r="H106" s="42">
        <v>7.46</v>
      </c>
      <c r="I106" s="42">
        <v>54.89</v>
      </c>
      <c r="J106" s="42">
        <v>109</v>
      </c>
      <c r="K106" s="43" t="s">
        <v>47</v>
      </c>
      <c r="L106" s="42">
        <v>8.16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23.15</v>
      </c>
      <c r="H108" s="19">
        <f t="shared" si="54"/>
        <v>16.46</v>
      </c>
      <c r="I108" s="19">
        <f t="shared" si="54"/>
        <v>127.89</v>
      </c>
      <c r="J108" s="19">
        <f t="shared" si="54"/>
        <v>713.55</v>
      </c>
      <c r="K108" s="25"/>
      <c r="L108" s="19">
        <f t="shared" ref="L108" si="55">SUM(L101:L107)</f>
        <v>78.44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540</v>
      </c>
      <c r="G119" s="32">
        <f t="shared" ref="G119" si="58">G108+G118</f>
        <v>23.15</v>
      </c>
      <c r="H119" s="32">
        <f t="shared" ref="H119" si="59">H108+H118</f>
        <v>16.46</v>
      </c>
      <c r="I119" s="32">
        <f t="shared" ref="I119" si="60">I108+I118</f>
        <v>127.89</v>
      </c>
      <c r="J119" s="32">
        <f t="shared" ref="J119:L119" si="61">J108+J118</f>
        <v>713.55</v>
      </c>
      <c r="K119" s="32"/>
      <c r="L119" s="32">
        <f t="shared" si="61"/>
        <v>78.44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8" t="s">
        <v>62</v>
      </c>
      <c r="F120" s="39">
        <v>210</v>
      </c>
      <c r="G120" s="39">
        <v>7</v>
      </c>
      <c r="H120" s="39">
        <v>7</v>
      </c>
      <c r="I120" s="39">
        <v>14</v>
      </c>
      <c r="J120" s="39">
        <v>310</v>
      </c>
      <c r="K120" s="40">
        <v>168</v>
      </c>
      <c r="L120" s="39">
        <v>43.18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41" t="s">
        <v>61</v>
      </c>
      <c r="F122" s="42">
        <v>200</v>
      </c>
      <c r="G122" s="42">
        <v>0</v>
      </c>
      <c r="H122" s="42">
        <v>0</v>
      </c>
      <c r="I122" s="42">
        <v>6</v>
      </c>
      <c r="J122" s="42">
        <v>28</v>
      </c>
      <c r="K122" s="43">
        <v>376</v>
      </c>
      <c r="L122" s="42">
        <v>3.6</v>
      </c>
    </row>
    <row r="123" spans="1:12" ht="15" x14ac:dyDescent="0.25">
      <c r="A123" s="14"/>
      <c r="B123" s="15"/>
      <c r="C123" s="11"/>
      <c r="D123" s="7" t="s">
        <v>23</v>
      </c>
      <c r="E123" s="41" t="s">
        <v>59</v>
      </c>
      <c r="F123" s="42">
        <v>30</v>
      </c>
      <c r="G123" s="42">
        <v>4</v>
      </c>
      <c r="H123" s="42">
        <v>1</v>
      </c>
      <c r="I123" s="42">
        <v>10</v>
      </c>
      <c r="J123" s="42">
        <v>33</v>
      </c>
      <c r="K123" s="43"/>
      <c r="L123" s="42">
        <v>1.85</v>
      </c>
    </row>
    <row r="124" spans="1:12" ht="15" x14ac:dyDescent="0.25">
      <c r="A124" s="14"/>
      <c r="B124" s="15"/>
      <c r="C124" s="11"/>
      <c r="D124" s="7" t="s">
        <v>24</v>
      </c>
      <c r="E124" s="41" t="s">
        <v>68</v>
      </c>
      <c r="F124" s="42">
        <v>100</v>
      </c>
      <c r="G124" s="42">
        <v>0</v>
      </c>
      <c r="H124" s="42">
        <v>0</v>
      </c>
      <c r="I124" s="42">
        <v>7.5</v>
      </c>
      <c r="J124" s="42">
        <v>38</v>
      </c>
      <c r="K124" s="43"/>
      <c r="L124" s="42">
        <v>19.5</v>
      </c>
    </row>
    <row r="125" spans="1:12" ht="15" x14ac:dyDescent="0.25">
      <c r="A125" s="14"/>
      <c r="B125" s="15"/>
      <c r="C125" s="11"/>
      <c r="D125" s="6" t="s">
        <v>63</v>
      </c>
      <c r="E125" s="41" t="s">
        <v>57</v>
      </c>
      <c r="F125" s="42">
        <v>20</v>
      </c>
      <c r="G125" s="42">
        <v>10</v>
      </c>
      <c r="H125" s="42">
        <v>4.2</v>
      </c>
      <c r="I125" s="42">
        <v>5.2</v>
      </c>
      <c r="J125" s="42">
        <v>105</v>
      </c>
      <c r="K125" s="43"/>
      <c r="L125" s="42">
        <v>8.0399999999999991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21</v>
      </c>
      <c r="H127" s="19">
        <f t="shared" si="62"/>
        <v>12.2</v>
      </c>
      <c r="I127" s="19">
        <f t="shared" si="62"/>
        <v>42.7</v>
      </c>
      <c r="J127" s="19">
        <f t="shared" si="62"/>
        <v>514</v>
      </c>
      <c r="K127" s="25"/>
      <c r="L127" s="19">
        <f t="shared" ref="L127" si="63">SUM(L120:L126)</f>
        <v>76.169999999999987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560</v>
      </c>
      <c r="G138" s="32">
        <f t="shared" ref="G138" si="66">G127+G137</f>
        <v>21</v>
      </c>
      <c r="H138" s="32">
        <f t="shared" ref="H138" si="67">H127+H137</f>
        <v>12.2</v>
      </c>
      <c r="I138" s="32">
        <f t="shared" ref="I138" si="68">I127+I137</f>
        <v>42.7</v>
      </c>
      <c r="J138" s="32">
        <f t="shared" ref="J138:L138" si="69">J127+J137</f>
        <v>514</v>
      </c>
      <c r="K138" s="32"/>
      <c r="L138" s="32">
        <f t="shared" si="69"/>
        <v>76.169999999999987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8" t="s">
        <v>73</v>
      </c>
      <c r="F139" s="39">
        <v>240</v>
      </c>
      <c r="G139" s="39">
        <v>14</v>
      </c>
      <c r="H139" s="39">
        <v>14</v>
      </c>
      <c r="I139" s="39">
        <v>7</v>
      </c>
      <c r="J139" s="39">
        <v>365</v>
      </c>
      <c r="K139" s="40">
        <v>83.176000000000002</v>
      </c>
      <c r="L139" s="39">
        <v>37.96</v>
      </c>
    </row>
    <row r="140" spans="1:12" ht="25.5" x14ac:dyDescent="0.25">
      <c r="A140" s="23"/>
      <c r="B140" s="15"/>
      <c r="C140" s="11"/>
      <c r="D140" s="6" t="s">
        <v>65</v>
      </c>
      <c r="E140" s="41" t="s">
        <v>72</v>
      </c>
      <c r="F140" s="42">
        <v>60</v>
      </c>
      <c r="G140" s="42">
        <v>1.2</v>
      </c>
      <c r="H140" s="42">
        <v>2.2999999999999998</v>
      </c>
      <c r="I140" s="42">
        <v>5.5</v>
      </c>
      <c r="J140" s="42">
        <v>47</v>
      </c>
      <c r="K140" s="43">
        <v>15</v>
      </c>
      <c r="L140" s="42">
        <v>14.55</v>
      </c>
    </row>
    <row r="141" spans="1:12" ht="15" x14ac:dyDescent="0.25">
      <c r="A141" s="23"/>
      <c r="B141" s="15"/>
      <c r="C141" s="11"/>
      <c r="D141" s="7" t="s">
        <v>22</v>
      </c>
      <c r="E141" s="41" t="s">
        <v>61</v>
      </c>
      <c r="F141" s="42">
        <v>200</v>
      </c>
      <c r="G141" s="42">
        <v>0</v>
      </c>
      <c r="H141" s="42">
        <v>0</v>
      </c>
      <c r="I141" s="42">
        <v>6</v>
      </c>
      <c r="J141" s="42">
        <v>28</v>
      </c>
      <c r="K141" s="43">
        <v>376</v>
      </c>
      <c r="L141" s="42">
        <v>3.5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59</v>
      </c>
      <c r="F142" s="42">
        <v>30</v>
      </c>
      <c r="G142" s="42">
        <v>4</v>
      </c>
      <c r="H142" s="42">
        <v>1</v>
      </c>
      <c r="I142" s="42">
        <v>10</v>
      </c>
      <c r="J142" s="42">
        <v>33</v>
      </c>
      <c r="K142" s="43"/>
      <c r="L142" s="42">
        <v>1.85</v>
      </c>
    </row>
    <row r="143" spans="1:12" ht="15" x14ac:dyDescent="0.25">
      <c r="A143" s="23"/>
      <c r="B143" s="15"/>
      <c r="C143" s="11"/>
      <c r="D143" s="7" t="s">
        <v>24</v>
      </c>
      <c r="E143" s="41" t="s">
        <v>44</v>
      </c>
      <c r="F143" s="42">
        <v>100</v>
      </c>
      <c r="G143" s="42">
        <v>1</v>
      </c>
      <c r="H143" s="42">
        <v>1</v>
      </c>
      <c r="I143" s="42">
        <v>15</v>
      </c>
      <c r="J143" s="42">
        <v>64</v>
      </c>
      <c r="K143" s="43">
        <v>847</v>
      </c>
      <c r="L143" s="42">
        <v>11.7</v>
      </c>
    </row>
    <row r="144" spans="1:12" ht="15" x14ac:dyDescent="0.25">
      <c r="A144" s="23"/>
      <c r="B144" s="15"/>
      <c r="C144" s="11"/>
      <c r="D144" s="6"/>
      <c r="E144" s="41" t="s">
        <v>46</v>
      </c>
      <c r="F144" s="42">
        <v>20</v>
      </c>
      <c r="G144" s="42">
        <v>6.15</v>
      </c>
      <c r="H144" s="42">
        <v>7.46</v>
      </c>
      <c r="I144" s="42">
        <v>54.89</v>
      </c>
      <c r="J144" s="42">
        <v>109</v>
      </c>
      <c r="K144" s="43" t="s">
        <v>47</v>
      </c>
      <c r="L144" s="42">
        <v>8.16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26.35</v>
      </c>
      <c r="H146" s="19">
        <f t="shared" si="70"/>
        <v>25.76</v>
      </c>
      <c r="I146" s="19">
        <f t="shared" si="70"/>
        <v>98.39</v>
      </c>
      <c r="J146" s="19">
        <f t="shared" si="70"/>
        <v>646</v>
      </c>
      <c r="K146" s="25"/>
      <c r="L146" s="19">
        <f t="shared" ref="L146" si="71">SUM(L139:L145)</f>
        <v>77.72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650</v>
      </c>
      <c r="G157" s="32">
        <f t="shared" ref="G157" si="74">G146+G156</f>
        <v>26.35</v>
      </c>
      <c r="H157" s="32">
        <f t="shared" ref="H157" si="75">H146+H156</f>
        <v>25.76</v>
      </c>
      <c r="I157" s="32">
        <f t="shared" ref="I157" si="76">I146+I156</f>
        <v>98.39</v>
      </c>
      <c r="J157" s="32">
        <f t="shared" ref="J157:L157" si="77">J146+J156</f>
        <v>646</v>
      </c>
      <c r="K157" s="32"/>
      <c r="L157" s="32">
        <f t="shared" si="77"/>
        <v>77.72</v>
      </c>
    </row>
    <row r="158" spans="1:12" ht="15.75" thickBot="1" x14ac:dyDescent="0.3">
      <c r="A158" s="20">
        <v>2</v>
      </c>
      <c r="B158" s="21">
        <v>4</v>
      </c>
      <c r="C158" s="49" t="s">
        <v>20</v>
      </c>
      <c r="D158" s="50" t="s">
        <v>74</v>
      </c>
      <c r="E158" s="51" t="s">
        <v>75</v>
      </c>
      <c r="F158" s="52">
        <v>30</v>
      </c>
      <c r="G158" s="52">
        <v>0.33</v>
      </c>
      <c r="H158" s="52">
        <v>6.08</v>
      </c>
      <c r="I158" s="52">
        <v>8.76</v>
      </c>
      <c r="J158" s="52">
        <v>85.6</v>
      </c>
      <c r="K158" s="53">
        <v>14</v>
      </c>
      <c r="L158" s="52">
        <v>17.82</v>
      </c>
    </row>
    <row r="159" spans="1:12" ht="15" x14ac:dyDescent="0.25">
      <c r="A159" s="23"/>
      <c r="B159" s="15"/>
      <c r="C159" s="54"/>
      <c r="D159" s="55" t="s">
        <v>21</v>
      </c>
      <c r="E159" s="56" t="s">
        <v>76</v>
      </c>
      <c r="F159" s="57">
        <v>150</v>
      </c>
      <c r="G159" s="57">
        <v>14</v>
      </c>
      <c r="H159" s="57">
        <v>8</v>
      </c>
      <c r="I159" s="57">
        <v>7</v>
      </c>
      <c r="J159" s="57">
        <v>150</v>
      </c>
      <c r="K159" s="58">
        <v>238</v>
      </c>
      <c r="L159" s="57">
        <v>37.33</v>
      </c>
    </row>
    <row r="160" spans="1:12" ht="15" x14ac:dyDescent="0.25">
      <c r="A160" s="23"/>
      <c r="B160" s="15"/>
      <c r="C160" s="54"/>
      <c r="D160" s="59" t="s">
        <v>29</v>
      </c>
      <c r="E160" s="56" t="s">
        <v>77</v>
      </c>
      <c r="F160" s="57">
        <v>130</v>
      </c>
      <c r="G160" s="57">
        <v>0</v>
      </c>
      <c r="H160" s="57">
        <v>1</v>
      </c>
      <c r="I160" s="57">
        <v>14</v>
      </c>
      <c r="J160" s="57">
        <v>222</v>
      </c>
      <c r="K160" s="58">
        <v>447</v>
      </c>
      <c r="L160" s="57">
        <v>10.51</v>
      </c>
    </row>
    <row r="161" spans="1:12" ht="15" x14ac:dyDescent="0.25">
      <c r="A161" s="23"/>
      <c r="B161" s="15"/>
      <c r="C161" s="54"/>
      <c r="D161" s="59" t="s">
        <v>78</v>
      </c>
      <c r="E161" s="56" t="s">
        <v>79</v>
      </c>
      <c r="F161" s="57">
        <v>30</v>
      </c>
      <c r="G161" s="57">
        <v>1</v>
      </c>
      <c r="H161" s="57">
        <v>3.1</v>
      </c>
      <c r="I161" s="57">
        <v>3.56</v>
      </c>
      <c r="J161" s="57">
        <v>46</v>
      </c>
      <c r="K161" s="58">
        <v>457</v>
      </c>
      <c r="L161" s="57">
        <v>5.62</v>
      </c>
    </row>
    <row r="162" spans="1:12" ht="15" x14ac:dyDescent="0.25">
      <c r="A162" s="23"/>
      <c r="B162" s="15"/>
      <c r="C162" s="54"/>
      <c r="D162" s="59" t="s">
        <v>80</v>
      </c>
      <c r="E162" s="56" t="s">
        <v>81</v>
      </c>
      <c r="F162" s="57">
        <v>30</v>
      </c>
      <c r="G162" s="57">
        <v>4</v>
      </c>
      <c r="H162" s="57">
        <v>1</v>
      </c>
      <c r="I162" s="57">
        <v>10</v>
      </c>
      <c r="J162" s="57">
        <v>59</v>
      </c>
      <c r="K162" s="58"/>
      <c r="L162" s="57">
        <v>2.4</v>
      </c>
    </row>
    <row r="163" spans="1:12" ht="15.75" thickBot="1" x14ac:dyDescent="0.3">
      <c r="A163" s="23"/>
      <c r="B163" s="15"/>
      <c r="C163" s="54"/>
      <c r="D163" s="60" t="s">
        <v>30</v>
      </c>
      <c r="E163" s="56" t="s">
        <v>82</v>
      </c>
      <c r="F163" s="57">
        <v>200</v>
      </c>
      <c r="G163" s="57">
        <v>0.26</v>
      </c>
      <c r="H163" s="57">
        <v>0.05</v>
      </c>
      <c r="I163" s="57">
        <v>15.22</v>
      </c>
      <c r="J163" s="57">
        <v>59</v>
      </c>
      <c r="K163" s="58">
        <v>434</v>
      </c>
      <c r="L163" s="57">
        <v>6.45</v>
      </c>
    </row>
    <row r="164" spans="1:12" ht="15" x14ac:dyDescent="0.25">
      <c r="A164" s="23"/>
      <c r="B164" s="15"/>
      <c r="C164" s="54"/>
      <c r="D164" s="55" t="s">
        <v>21</v>
      </c>
      <c r="E164" s="56"/>
      <c r="F164" s="57"/>
      <c r="G164" s="57"/>
      <c r="H164" s="57"/>
      <c r="I164" s="57"/>
      <c r="J164" s="57"/>
      <c r="K164" s="58"/>
      <c r="L164" s="57"/>
    </row>
    <row r="165" spans="1:12" ht="15" x14ac:dyDescent="0.25">
      <c r="A165" s="24"/>
      <c r="B165" s="17"/>
      <c r="C165" s="61"/>
      <c r="D165" s="62" t="s">
        <v>33</v>
      </c>
      <c r="E165" s="63"/>
      <c r="F165" s="64">
        <f>SUM(F158:F164)</f>
        <v>570</v>
      </c>
      <c r="G165" s="64">
        <f t="shared" ref="G165:J165" si="78">SUM(G158:G164)</f>
        <v>19.59</v>
      </c>
      <c r="H165" s="64">
        <f t="shared" si="78"/>
        <v>19.23</v>
      </c>
      <c r="I165" s="64">
        <f t="shared" si="78"/>
        <v>58.54</v>
      </c>
      <c r="J165" s="64">
        <f t="shared" si="78"/>
        <v>621.6</v>
      </c>
      <c r="K165" s="65"/>
      <c r="L165" s="64">
        <f t="shared" ref="L165" si="79">SUM(L158:L164)</f>
        <v>80.13000000000001</v>
      </c>
    </row>
    <row r="166" spans="1:12" ht="15" x14ac:dyDescent="0.25">
      <c r="A166" s="26">
        <f>A158</f>
        <v>2</v>
      </c>
      <c r="B166" s="13">
        <f>B158</f>
        <v>4</v>
      </c>
      <c r="C166" s="66" t="s">
        <v>25</v>
      </c>
      <c r="D166" s="59" t="s">
        <v>26</v>
      </c>
      <c r="E166" s="56"/>
      <c r="F166" s="57"/>
      <c r="G166" s="57"/>
      <c r="H166" s="57"/>
      <c r="I166" s="57"/>
      <c r="J166" s="57"/>
      <c r="K166" s="58"/>
      <c r="L166" s="57"/>
    </row>
    <row r="167" spans="1:12" ht="15" x14ac:dyDescent="0.25">
      <c r="A167" s="23"/>
      <c r="B167" s="15"/>
      <c r="C167" s="54"/>
      <c r="D167" s="59" t="s">
        <v>27</v>
      </c>
      <c r="E167" s="56"/>
      <c r="F167" s="57"/>
      <c r="G167" s="57"/>
      <c r="H167" s="57"/>
      <c r="I167" s="57"/>
      <c r="J167" s="57"/>
      <c r="K167" s="58"/>
      <c r="L167" s="57"/>
    </row>
    <row r="168" spans="1:12" ht="15" x14ac:dyDescent="0.25">
      <c r="A168" s="23"/>
      <c r="B168" s="15"/>
      <c r="C168" s="54"/>
      <c r="D168" s="59" t="s">
        <v>28</v>
      </c>
      <c r="E168" s="56"/>
      <c r="F168" s="57"/>
      <c r="G168" s="57"/>
      <c r="H168" s="57"/>
      <c r="I168" s="57"/>
      <c r="J168" s="57"/>
      <c r="K168" s="58"/>
      <c r="L168" s="57"/>
    </row>
    <row r="169" spans="1:12" ht="15" x14ac:dyDescent="0.25">
      <c r="A169" s="23"/>
      <c r="B169" s="15"/>
      <c r="C169" s="54"/>
      <c r="D169" s="59" t="s">
        <v>29</v>
      </c>
      <c r="E169" s="56"/>
      <c r="F169" s="57"/>
      <c r="G169" s="57"/>
      <c r="H169" s="57"/>
      <c r="I169" s="57"/>
      <c r="J169" s="57"/>
      <c r="K169" s="58"/>
      <c r="L169" s="57"/>
    </row>
    <row r="170" spans="1:12" ht="15" x14ac:dyDescent="0.25">
      <c r="A170" s="23"/>
      <c r="B170" s="15"/>
      <c r="C170" s="54"/>
      <c r="D170" s="59" t="s">
        <v>30</v>
      </c>
      <c r="E170" s="56"/>
      <c r="F170" s="57"/>
      <c r="G170" s="57"/>
      <c r="H170" s="57"/>
      <c r="I170" s="57"/>
      <c r="J170" s="57"/>
      <c r="K170" s="58"/>
      <c r="L170" s="57"/>
    </row>
    <row r="171" spans="1:12" ht="15" x14ac:dyDescent="0.25">
      <c r="A171" s="23"/>
      <c r="B171" s="15"/>
      <c r="C171" s="54"/>
      <c r="D171" s="59" t="s">
        <v>31</v>
      </c>
      <c r="E171" s="56"/>
      <c r="F171" s="57"/>
      <c r="G171" s="57"/>
      <c r="H171" s="57"/>
      <c r="I171" s="57"/>
      <c r="J171" s="57"/>
      <c r="K171" s="58"/>
      <c r="L171" s="57"/>
    </row>
    <row r="172" spans="1:12" ht="15" x14ac:dyDescent="0.25">
      <c r="A172" s="23"/>
      <c r="B172" s="15"/>
      <c r="C172" s="54"/>
      <c r="D172" s="59" t="s">
        <v>32</v>
      </c>
      <c r="E172" s="56"/>
      <c r="F172" s="57"/>
      <c r="G172" s="57"/>
      <c r="H172" s="57"/>
      <c r="I172" s="57"/>
      <c r="J172" s="57"/>
      <c r="K172" s="58"/>
      <c r="L172" s="57"/>
    </row>
    <row r="173" spans="1:12" ht="15" x14ac:dyDescent="0.25">
      <c r="A173" s="23"/>
      <c r="B173" s="15"/>
      <c r="C173" s="54"/>
      <c r="D173" s="60"/>
      <c r="E173" s="56"/>
      <c r="F173" s="57"/>
      <c r="G173" s="57"/>
      <c r="H173" s="57"/>
      <c r="I173" s="57"/>
      <c r="J173" s="57"/>
      <c r="K173" s="58"/>
      <c r="L173" s="57"/>
    </row>
    <row r="174" spans="1:12" ht="15" x14ac:dyDescent="0.25">
      <c r="A174" s="23"/>
      <c r="B174" s="15"/>
      <c r="C174" s="54"/>
      <c r="D174" s="60"/>
      <c r="E174" s="56"/>
      <c r="F174" s="57"/>
      <c r="G174" s="57"/>
      <c r="H174" s="57"/>
      <c r="I174" s="57"/>
      <c r="J174" s="57"/>
      <c r="K174" s="58"/>
      <c r="L174" s="57"/>
    </row>
    <row r="175" spans="1:12" ht="15" x14ac:dyDescent="0.25">
      <c r="A175" s="24"/>
      <c r="B175" s="17"/>
      <c r="C175" s="61"/>
      <c r="D175" s="62" t="s">
        <v>33</v>
      </c>
      <c r="E175" s="63"/>
      <c r="F175" s="64">
        <f>SUM(F166:F174)</f>
        <v>0</v>
      </c>
      <c r="G175" s="64">
        <f t="shared" ref="G175:J175" si="80">SUM(G166:G174)</f>
        <v>0</v>
      </c>
      <c r="H175" s="64">
        <f t="shared" si="80"/>
        <v>0</v>
      </c>
      <c r="I175" s="64">
        <f t="shared" si="80"/>
        <v>0</v>
      </c>
      <c r="J175" s="64">
        <f t="shared" si="80"/>
        <v>0</v>
      </c>
      <c r="K175" s="65"/>
      <c r="L175" s="64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3" t="s">
        <v>4</v>
      </c>
      <c r="D176" s="74"/>
      <c r="E176" s="67"/>
      <c r="F176" s="68">
        <f>F165+F175</f>
        <v>570</v>
      </c>
      <c r="G176" s="68">
        <f t="shared" ref="G176" si="82">G165+G175</f>
        <v>19.59</v>
      </c>
      <c r="H176" s="68">
        <f t="shared" ref="H176" si="83">H165+H175</f>
        <v>19.23</v>
      </c>
      <c r="I176" s="68">
        <f t="shared" ref="I176" si="84">I165+I175</f>
        <v>58.54</v>
      </c>
      <c r="J176" s="68">
        <f t="shared" ref="J176:L176" si="85">J165+J175</f>
        <v>621.6</v>
      </c>
      <c r="K176" s="68"/>
      <c r="L176" s="68">
        <f t="shared" si="85"/>
        <v>80.13000000000001</v>
      </c>
    </row>
    <row r="177" spans="1:12" ht="15" x14ac:dyDescent="0.25">
      <c r="A177" s="20">
        <v>2</v>
      </c>
      <c r="B177" s="21">
        <v>5</v>
      </c>
      <c r="C177" s="49" t="s">
        <v>20</v>
      </c>
      <c r="D177" s="50" t="s">
        <v>21</v>
      </c>
      <c r="E177" s="51" t="s">
        <v>83</v>
      </c>
      <c r="F177" s="52">
        <v>200</v>
      </c>
      <c r="G177" s="52">
        <v>7.02</v>
      </c>
      <c r="H177" s="52">
        <v>9.74</v>
      </c>
      <c r="I177" s="52">
        <v>25.31</v>
      </c>
      <c r="J177" s="52">
        <v>220</v>
      </c>
      <c r="K177" s="53">
        <v>262</v>
      </c>
      <c r="L177" s="52">
        <v>21.65</v>
      </c>
    </row>
    <row r="178" spans="1:12" ht="15" x14ac:dyDescent="0.25">
      <c r="A178" s="23"/>
      <c r="B178" s="15"/>
      <c r="C178" s="54"/>
      <c r="D178" s="60" t="s">
        <v>23</v>
      </c>
      <c r="E178" s="56" t="s">
        <v>84</v>
      </c>
      <c r="F178" s="57">
        <v>30</v>
      </c>
      <c r="G178" s="57">
        <v>8.9</v>
      </c>
      <c r="H178" s="57">
        <v>1</v>
      </c>
      <c r="I178" s="57">
        <v>18</v>
      </c>
      <c r="J178" s="57">
        <v>44</v>
      </c>
      <c r="K178" s="58"/>
      <c r="L178" s="57">
        <v>4.5</v>
      </c>
    </row>
    <row r="179" spans="1:12" ht="15" x14ac:dyDescent="0.25">
      <c r="A179" s="23"/>
      <c r="B179" s="15"/>
      <c r="C179" s="54"/>
      <c r="D179" s="59" t="s">
        <v>22</v>
      </c>
      <c r="E179" s="56" t="s">
        <v>42</v>
      </c>
      <c r="F179" s="57">
        <v>200</v>
      </c>
      <c r="G179" s="57">
        <v>3.9</v>
      </c>
      <c r="H179" s="57">
        <v>3.8</v>
      </c>
      <c r="I179" s="57">
        <v>25.1</v>
      </c>
      <c r="J179" s="57">
        <v>150</v>
      </c>
      <c r="K179" s="58">
        <v>642</v>
      </c>
      <c r="L179" s="57">
        <v>22.8</v>
      </c>
    </row>
    <row r="180" spans="1:12" ht="15" x14ac:dyDescent="0.25">
      <c r="A180" s="23"/>
      <c r="B180" s="15"/>
      <c r="C180" s="54"/>
      <c r="D180" s="59" t="s">
        <v>24</v>
      </c>
      <c r="E180" s="56" t="s">
        <v>44</v>
      </c>
      <c r="F180" s="57">
        <v>100</v>
      </c>
      <c r="G180" s="57">
        <v>1</v>
      </c>
      <c r="H180" s="57">
        <v>1</v>
      </c>
      <c r="I180" s="57">
        <v>15</v>
      </c>
      <c r="J180" s="57">
        <v>64</v>
      </c>
      <c r="K180" s="58"/>
      <c r="L180" s="57">
        <v>11.62</v>
      </c>
    </row>
    <row r="181" spans="1:12" ht="15" x14ac:dyDescent="0.25">
      <c r="A181" s="23"/>
      <c r="B181" s="15"/>
      <c r="C181" s="54"/>
      <c r="D181" s="59" t="s">
        <v>47</v>
      </c>
      <c r="E181" s="56" t="s">
        <v>85</v>
      </c>
      <c r="F181" s="57">
        <v>15</v>
      </c>
      <c r="G181" s="57">
        <v>1.45</v>
      </c>
      <c r="H181" s="57">
        <v>5.2</v>
      </c>
      <c r="I181" s="57">
        <v>7.55</v>
      </c>
      <c r="J181" s="57">
        <v>83</v>
      </c>
      <c r="K181" s="58"/>
      <c r="L181" s="57">
        <v>20.3</v>
      </c>
    </row>
    <row r="182" spans="1:12" ht="15" x14ac:dyDescent="0.25">
      <c r="A182" s="23"/>
      <c r="B182" s="15"/>
      <c r="C182" s="54"/>
      <c r="D182" s="60"/>
      <c r="E182" s="56"/>
      <c r="F182" s="57"/>
      <c r="G182" s="57"/>
      <c r="H182" s="57"/>
      <c r="I182" s="57"/>
      <c r="J182" s="57"/>
      <c r="K182" s="58"/>
      <c r="L182" s="57"/>
    </row>
    <row r="183" spans="1:12" ht="15" x14ac:dyDescent="0.25">
      <c r="A183" s="23"/>
      <c r="B183" s="15"/>
      <c r="C183" s="54"/>
      <c r="D183" s="60"/>
      <c r="E183" s="56"/>
      <c r="F183" s="57"/>
      <c r="G183" s="57"/>
      <c r="H183" s="57"/>
      <c r="I183" s="57"/>
      <c r="J183" s="57"/>
      <c r="K183" s="58"/>
      <c r="L183" s="57"/>
    </row>
    <row r="184" spans="1:12" ht="15.75" customHeight="1" x14ac:dyDescent="0.25">
      <c r="A184" s="24"/>
      <c r="B184" s="17"/>
      <c r="C184" s="61"/>
      <c r="D184" s="62" t="s">
        <v>33</v>
      </c>
      <c r="E184" s="63"/>
      <c r="F184" s="64">
        <f>SUM(F177:F183)</f>
        <v>545</v>
      </c>
      <c r="G184" s="64">
        <f t="shared" ref="G184:J184" si="86">SUM(G177:G183)</f>
        <v>22.27</v>
      </c>
      <c r="H184" s="64">
        <f t="shared" si="86"/>
        <v>20.74</v>
      </c>
      <c r="I184" s="64">
        <f t="shared" si="86"/>
        <v>90.96</v>
      </c>
      <c r="J184" s="64">
        <f t="shared" si="86"/>
        <v>561</v>
      </c>
      <c r="K184" s="65"/>
      <c r="L184" s="64">
        <f t="shared" ref="L184" si="87">SUM(L177:L183)</f>
        <v>80.87</v>
      </c>
    </row>
    <row r="185" spans="1:12" ht="15" x14ac:dyDescent="0.25">
      <c r="A185" s="26">
        <f>A177</f>
        <v>2</v>
      </c>
      <c r="B185" s="13">
        <f>B177</f>
        <v>5</v>
      </c>
      <c r="C185" s="66" t="s">
        <v>25</v>
      </c>
      <c r="D185" s="59" t="s">
        <v>26</v>
      </c>
      <c r="E185" s="56"/>
      <c r="F185" s="57"/>
      <c r="G185" s="57"/>
      <c r="H185" s="57"/>
      <c r="I185" s="57"/>
      <c r="J185" s="57"/>
      <c r="K185" s="58"/>
      <c r="L185" s="57"/>
    </row>
    <row r="186" spans="1:12" ht="15" x14ac:dyDescent="0.25">
      <c r="A186" s="23"/>
      <c r="B186" s="15"/>
      <c r="C186" s="54"/>
      <c r="D186" s="59" t="s">
        <v>27</v>
      </c>
      <c r="E186" s="56"/>
      <c r="F186" s="57"/>
      <c r="G186" s="57"/>
      <c r="H186" s="57"/>
      <c r="I186" s="57"/>
      <c r="J186" s="57"/>
      <c r="K186" s="58"/>
      <c r="L186" s="57"/>
    </row>
    <row r="187" spans="1:12" ht="15" x14ac:dyDescent="0.25">
      <c r="A187" s="23"/>
      <c r="B187" s="15"/>
      <c r="C187" s="54"/>
      <c r="D187" s="59" t="s">
        <v>28</v>
      </c>
      <c r="E187" s="56"/>
      <c r="F187" s="57"/>
      <c r="G187" s="57"/>
      <c r="H187" s="57"/>
      <c r="I187" s="57"/>
      <c r="J187" s="57"/>
      <c r="K187" s="58"/>
      <c r="L187" s="57"/>
    </row>
    <row r="188" spans="1:12" ht="15" x14ac:dyDescent="0.25">
      <c r="A188" s="23"/>
      <c r="B188" s="15"/>
      <c r="C188" s="54"/>
      <c r="D188" s="59" t="s">
        <v>29</v>
      </c>
      <c r="E188" s="56"/>
      <c r="F188" s="57"/>
      <c r="G188" s="57"/>
      <c r="H188" s="57"/>
      <c r="I188" s="57"/>
      <c r="J188" s="57"/>
      <c r="K188" s="58"/>
      <c r="L188" s="57"/>
    </row>
    <row r="189" spans="1:12" ht="15" x14ac:dyDescent="0.25">
      <c r="A189" s="23"/>
      <c r="B189" s="15"/>
      <c r="C189" s="54"/>
      <c r="D189" s="59" t="s">
        <v>30</v>
      </c>
      <c r="E189" s="56"/>
      <c r="F189" s="57"/>
      <c r="G189" s="57"/>
      <c r="H189" s="57"/>
      <c r="I189" s="57"/>
      <c r="J189" s="57"/>
      <c r="K189" s="58"/>
      <c r="L189" s="57"/>
    </row>
    <row r="190" spans="1:12" ht="15" x14ac:dyDescent="0.25">
      <c r="A190" s="23"/>
      <c r="B190" s="15"/>
      <c r="C190" s="54"/>
      <c r="D190" s="59" t="s">
        <v>31</v>
      </c>
      <c r="E190" s="56"/>
      <c r="F190" s="57"/>
      <c r="G190" s="57"/>
      <c r="H190" s="57"/>
      <c r="I190" s="57"/>
      <c r="J190" s="57"/>
      <c r="K190" s="58"/>
      <c r="L190" s="57"/>
    </row>
    <row r="191" spans="1:12" ht="15" x14ac:dyDescent="0.25">
      <c r="A191" s="23"/>
      <c r="B191" s="15"/>
      <c r="C191" s="54"/>
      <c r="D191" s="59" t="s">
        <v>32</v>
      </c>
      <c r="E191" s="56"/>
      <c r="F191" s="57"/>
      <c r="G191" s="57"/>
      <c r="H191" s="57"/>
      <c r="I191" s="57"/>
      <c r="J191" s="57"/>
      <c r="K191" s="58"/>
      <c r="L191" s="57"/>
    </row>
    <row r="192" spans="1:12" ht="15" x14ac:dyDescent="0.25">
      <c r="A192" s="23"/>
      <c r="B192" s="15"/>
      <c r="C192" s="54"/>
      <c r="D192" s="60"/>
      <c r="E192" s="56"/>
      <c r="F192" s="57"/>
      <c r="G192" s="57"/>
      <c r="H192" s="57"/>
      <c r="I192" s="57"/>
      <c r="J192" s="57"/>
      <c r="K192" s="58"/>
      <c r="L192" s="57"/>
    </row>
    <row r="193" spans="1:12" ht="15" x14ac:dyDescent="0.25">
      <c r="A193" s="23"/>
      <c r="B193" s="15"/>
      <c r="C193" s="54"/>
      <c r="D193" s="60"/>
      <c r="E193" s="56"/>
      <c r="F193" s="57"/>
      <c r="G193" s="57"/>
      <c r="H193" s="57"/>
      <c r="I193" s="57"/>
      <c r="J193" s="57"/>
      <c r="K193" s="58"/>
      <c r="L193" s="57"/>
    </row>
    <row r="194" spans="1:12" ht="15" x14ac:dyDescent="0.25">
      <c r="A194" s="24"/>
      <c r="B194" s="17"/>
      <c r="C194" s="61"/>
      <c r="D194" s="62" t="s">
        <v>33</v>
      </c>
      <c r="E194" s="63"/>
      <c r="F194" s="64">
        <f>SUM(F185:F193)</f>
        <v>0</v>
      </c>
      <c r="G194" s="64">
        <f t="shared" ref="G194:J194" si="88">SUM(G185:G193)</f>
        <v>0</v>
      </c>
      <c r="H194" s="64">
        <f t="shared" si="88"/>
        <v>0</v>
      </c>
      <c r="I194" s="64">
        <f t="shared" si="88"/>
        <v>0</v>
      </c>
      <c r="J194" s="64">
        <f t="shared" si="88"/>
        <v>0</v>
      </c>
      <c r="K194" s="65"/>
      <c r="L194" s="64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3" t="s">
        <v>4</v>
      </c>
      <c r="D195" s="74"/>
      <c r="E195" s="67"/>
      <c r="F195" s="68">
        <f>F184+F194</f>
        <v>545</v>
      </c>
      <c r="G195" s="68">
        <f t="shared" ref="G195" si="90">G184+G194</f>
        <v>22.27</v>
      </c>
      <c r="H195" s="68">
        <f t="shared" ref="H195" si="91">H184+H194</f>
        <v>20.74</v>
      </c>
      <c r="I195" s="68">
        <f t="shared" ref="I195" si="92">I184+I194</f>
        <v>90.96</v>
      </c>
      <c r="J195" s="68">
        <f t="shared" ref="J195:L195" si="93">J184+J194</f>
        <v>561</v>
      </c>
      <c r="K195" s="68"/>
      <c r="L195" s="68">
        <f t="shared" si="93"/>
        <v>80.87</v>
      </c>
    </row>
    <row r="196" spans="1:12" x14ac:dyDescent="0.2">
      <c r="A196" s="27"/>
      <c r="B196" s="28"/>
      <c r="C196" s="72" t="s">
        <v>5</v>
      </c>
      <c r="D196" s="72"/>
      <c r="E196" s="72"/>
      <c r="F196" s="69">
        <f>(F24+F43+F62+F81+F100+F119+F138+F157+F176+F195)/(IF(F24=0,0,1)+IF(F43=0,0,1)+IF(F62=0,0,1)+IF(F81=0,0,1)+IF(F100=0,0,1)+IF(F119=0,0,1)+IF(F138=0,0,1)+IF(F157=0,0,1)+IF(F176=0,0,1)+IF(F195=0,0,1))</f>
        <v>563.5</v>
      </c>
      <c r="G196" s="69">
        <f t="shared" ref="G196:J196" si="94">(G24+G43+G62+G81+G100+G119+G138+G157+G176+G195)/(IF(G24=0,0,1)+IF(G43=0,0,1)+IF(G62=0,0,1)+IF(G81=0,0,1)+IF(G100=0,0,1)+IF(G119=0,0,1)+IF(G138=0,0,1)+IF(G157=0,0,1)+IF(G176=0,0,1)+IF(G195=0,0,1))</f>
        <v>22.014000000000003</v>
      </c>
      <c r="H196" s="69">
        <f t="shared" si="94"/>
        <v>22.405999999999999</v>
      </c>
      <c r="I196" s="69">
        <f t="shared" si="94"/>
        <v>93.24</v>
      </c>
      <c r="J196" s="69">
        <f t="shared" si="94"/>
        <v>609.16000000000008</v>
      </c>
      <c r="K196" s="69"/>
      <c r="L196" s="69">
        <f t="shared" ref="L196" si="95">(L24+L43+L62+L81+L100+L119+L138+L157+L176+L195)/(IF(L24=0,0,1)+IF(L43=0,0,1)+IF(L62=0,0,1)+IF(L81=0,0,1)+IF(L100=0,0,1)+IF(L119=0,0,1)+IF(L138=0,0,1)+IF(L157=0,0,1)+IF(L176=0,0,1)+IF(L195=0,0,1))</f>
        <v>78.001000000000005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48" orientation="landscape" r:id="rId1"/>
  <rowBreaks count="2" manualBreakCount="2">
    <brk id="62" max="16383" man="1"/>
    <brk id="1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Клушинская школа</cp:lastModifiedBy>
  <cp:lastPrinted>2024-05-05T19:31:46Z</cp:lastPrinted>
  <dcterms:created xsi:type="dcterms:W3CDTF">2022-05-16T14:23:56Z</dcterms:created>
  <dcterms:modified xsi:type="dcterms:W3CDTF">2025-04-02T09:09:16Z</dcterms:modified>
</cp:coreProperties>
</file>